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809034212\Desktop\Eelarve\RES\2024\"/>
    </mc:Choice>
  </mc:AlternateContent>
  <xr:revisionPtr revIDLastSave="0" documentId="13_ncr:1_{7DD9D941-CA63-40D3-A3D3-D3163EE84D91}" xr6:coauthVersionLast="47" xr6:coauthVersionMax="47" xr10:uidLastSave="{00000000-0000-0000-0000-000000000000}"/>
  <bookViews>
    <workbookView xWindow="49170" yWindow="4065" windowWidth="29040" windowHeight="15840" xr2:uid="{9EB2399E-61E1-4260-8BCA-DAC9B1E3FA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8" i="1"/>
  <c r="F4" i="1"/>
  <c r="E16" i="1"/>
  <c r="D13" i="1"/>
  <c r="D12" i="1"/>
  <c r="B15" i="1"/>
  <c r="F15" i="1" s="1"/>
  <c r="F10" i="1"/>
  <c r="F9" i="1"/>
  <c r="D8" i="1"/>
  <c r="F7" i="1"/>
  <c r="F6" i="1"/>
  <c r="B5" i="1"/>
  <c r="F16" i="1" l="1"/>
  <c r="E17" i="1" s="1"/>
  <c r="D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tc={E7FFB324-C1A1-4803-9E21-6FF8BD38CA53}</author>
    <author>tc={1360EEE9-E15E-4CF6-B025-DCF5A368D710}</author>
    <author>tc={17B93307-E023-4E10-A7ED-DE074846433B}</author>
    <author>tc={6E3E60FF-7E29-4066-9725-6BAD480334E1}</author>
    <author>tc={7A55FB2E-8EE1-407B-B333-ED2985B7C7F0}</author>
    <author>tc={1030B550-7E55-44FA-87EA-82C1D85C56C6}</author>
    <author>tc={3E3B2964-178A-4753-9CE7-0798D69EDED9}</author>
    <author>tc={DE14442F-2ED8-4153-ABDA-21BA9684BE7F}</author>
    <author>tc={28834408-BC9F-4D0A-A563-9E0767B1F779}</author>
    <author>tc={BA9FAB58-6F05-4FFE-95DA-3F82B5328285}</author>
  </authors>
  <commentList>
    <comment ref="B4" authorId="0" shapeId="0" xr:uid="{E7FFB324-C1A1-4803-9E21-6FF8BD38CA53}">
      <text>
        <t>[Threaded comment]
Your version of Excel allows you to read this threaded comment; however, any edits to it will get removed if the file is opened in a newer version of Excel. Learn more: https://go.microsoft.com/fwlink/?linkid=870924
Comment:
    Õpilaste arv</t>
      </text>
    </comment>
    <comment ref="C4" authorId="1" shapeId="0" xr:uid="{1360EEE9-E15E-4CF6-B025-DCF5A368D710}">
      <text>
        <t>[Threaded comment]
Your version of Excel allows you to read this threaded comment; however, any edits to it will get removed if the file is opened in a newer version of Excel. Learn more: https://go.microsoft.com/fwlink/?linkid=870924
Comment:
    Kuus õpilasele makstav stipendium</t>
      </text>
    </comment>
    <comment ref="C8" authorId="2" shapeId="0" xr:uid="{17B93307-E023-4E10-A7ED-DE074846433B}">
      <text>
        <t>[Threaded comment]
Your version of Excel allows you to read this threaded comment; however, any edits to it will get removed if the file is opened in a newer version of Excel. Learn more: https://go.microsoft.com/fwlink/?linkid=870924
Comment:
    Tunni eest makstav tasu</t>
      </text>
    </comment>
    <comment ref="D9" authorId="3" shapeId="0" xr:uid="{6E3E60FF-7E29-4066-9725-6BAD480334E1}">
      <text>
        <t>[Threaded comment]
Your version of Excel allows you to read this threaded comment; however, any edits to it will get removed if the file is opened in a newer version of Excel. Learn more: https://go.microsoft.com/fwlink/?linkid=870924
Comment:
    Varasema TKPÕ arve pealt</t>
      </text>
    </comment>
    <comment ref="D10" authorId="4" shapeId="0" xr:uid="{7A55FB2E-8EE1-407B-B333-ED2985B7C7F0}">
      <text>
        <t>[Threaded comment]
Your version of Excel allows you to read this threaded comment; however, any edits to it will get removed if the file is opened in a newer version of Excel. Learn more: https://go.microsoft.com/fwlink/?linkid=870924
Comment:
    Varasema TKPÕ arve pealt</t>
      </text>
    </comment>
    <comment ref="E11" authorId="5" shapeId="0" xr:uid="{1030B550-7E55-44FA-87EA-82C1D85C56C6}">
      <text>
        <t>[Threaded comment]
Your version of Excel allows you to read this threaded comment; however, any edits to it will get removed if the file is opened in a newer version of Excel. Learn more: https://go.microsoft.com/fwlink/?linkid=870924
Comment:
    Varasemalt kiirabi poolt esitatud arvete pealt</t>
      </text>
    </comment>
    <comment ref="C12" authorId="6" shapeId="0" xr:uid="{3E3B2964-178A-4753-9CE7-0798D69EDED9}">
      <text>
        <t>[Threaded comment]
Your version of Excel allows you to read this threaded comment; however, any edits to it will get removed if the file is opened in a newer version of Excel. Learn more: https://go.microsoft.com/fwlink/?linkid=870924
Comment:
    Tunni eest makstav tasu</t>
      </text>
    </comment>
    <comment ref="C13" authorId="7" shapeId="0" xr:uid="{DE14442F-2ED8-4153-ABDA-21BA9684BE7F}">
      <text>
        <t>[Threaded comment]
Your version of Excel allows you to read this threaded comment; however, any edits to it will get removed if the file is opened in a newer version of Excel. Learn more: https://go.microsoft.com/fwlink/?linkid=870924
Comment:
    Tunni eest makstav tasu</t>
      </text>
    </comment>
    <comment ref="C15" authorId="8" shapeId="0" xr:uid="{28834408-BC9F-4D0A-A563-9E0767B1F779}">
      <text>
        <t>[Threaded comment]
Your version of Excel allows you to read this threaded comment; however, any edits to it will get removed if the file is opened in a newer version of Excel. Learn more: https://go.microsoft.com/fwlink/?linkid=870924
Comment:
    Tunni eest makstav tasu</t>
      </text>
    </comment>
    <comment ref="D15" authorId="9" shapeId="0" xr:uid="{BA9FAB58-6F05-4FFE-95DA-3F82B5328285}">
      <text>
        <t>[Threaded comment]
Your version of Excel allows you to read this threaded comment; however, any edits to it will get removed if the file is opened in a newer version of Excel. Learn more: https://go.microsoft.com/fwlink/?linkid=870924
Comment:
    Tunnid*10 juhedajat*3 eurot tunnis</t>
      </text>
    </comment>
  </commentList>
</comments>
</file>

<file path=xl/sharedStrings.xml><?xml version="1.0" encoding="utf-8"?>
<sst xmlns="http://schemas.openxmlformats.org/spreadsheetml/2006/main" count="16" uniqueCount="16">
  <si>
    <t>h</t>
  </si>
  <si>
    <t>Eelarve</t>
  </si>
  <si>
    <t>Kokku töötunde 6 kuu jooksul:</t>
  </si>
  <si>
    <t>õpilased</t>
  </si>
  <si>
    <t>TEOORIA</t>
  </si>
  <si>
    <t>Sissejuhatus</t>
  </si>
  <si>
    <t>Juhendid, 1247, küberturvalisus</t>
  </si>
  <si>
    <t>Kaardiõpe</t>
  </si>
  <si>
    <t>Suhtlemise ja klienditeeninduse moodul</t>
  </si>
  <si>
    <t>Sotsiaalvaldkonna moodul</t>
  </si>
  <si>
    <t>Meditsiinivaldkonna moodul</t>
  </si>
  <si>
    <t>Politseiteadete moodul</t>
  </si>
  <si>
    <t>Päästeteadete moodul</t>
  </si>
  <si>
    <t>Praktika keskustes</t>
  </si>
  <si>
    <t>Majanduskulud (sõidud, ööbimised)</t>
  </si>
  <si>
    <t>Kokku vajalik rahastus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</si>
</sst>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0" fontId="0" fillId="0" borderId="11" xfId="0" applyBorder="1"/>
    <xf numFmtId="0" fontId="0" fillId="0" borderId="12" xfId="0" applyBorder="1"/>
    <xf numFmtId="3" fontId="0" fillId="3" borderId="13" xfId="0" applyNumberFormat="1" applyFill="1" applyBorder="1"/>
    <xf numFmtId="3" fontId="0" fillId="3" borderId="14" xfId="0" applyNumberFormat="1" applyFill="1" applyBorder="1"/>
    <xf numFmtId="0" fontId="1" fillId="3" borderId="15" xfId="0" applyFont="1" applyFill="1" applyBorder="1" applyAlignment="1">
      <alignment horizontal="right"/>
    </xf>
    <xf numFmtId="0" fontId="1" fillId="3" borderId="16" xfId="0" applyFont="1" applyFill="1" applyBorder="1" applyAlignment="1">
      <alignment horizontal="right"/>
    </xf>
    <xf numFmtId="3" fontId="1" fillId="3" borderId="17" xfId="0" applyNumberFormat="1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men Oks" id="{3CADFD59-63DA-4901-9BE5-12AC904006AC}" userId="Karmen Ok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4-02-08T10:45:09.94" personId="{3CADFD59-63DA-4901-9BE5-12AC904006AC}" id="{E7FFB324-C1A1-4803-9E21-6FF8BD38CA53}">
    <text>Õpilaste arv</text>
  </threadedComment>
  <threadedComment ref="C4" dT="2024-02-08T10:45:20.96" personId="{3CADFD59-63DA-4901-9BE5-12AC904006AC}" id="{1360EEE9-E15E-4CF6-B025-DCF5A368D710}">
    <text>Kuus õpilasele makstav stipendium</text>
  </threadedComment>
  <threadedComment ref="C8" dT="2024-02-08T10:46:15.35" personId="{3CADFD59-63DA-4901-9BE5-12AC904006AC}" id="{17B93307-E023-4E10-A7ED-DE074846433B}">
    <text>Tunni eest makstav tasu</text>
  </threadedComment>
  <threadedComment ref="D9" dT="2024-02-08T10:48:23.90" personId="{3CADFD59-63DA-4901-9BE5-12AC904006AC}" id="{6E3E60FF-7E29-4066-9725-6BAD480334E1}">
    <text>Varasema TKPÕ arve pealt</text>
  </threadedComment>
  <threadedComment ref="D10" dT="2024-02-08T10:48:31.49" personId="{3CADFD59-63DA-4901-9BE5-12AC904006AC}" id="{7A55FB2E-8EE1-407B-B333-ED2985B7C7F0}">
    <text>Varasema TKPÕ arve pealt</text>
  </threadedComment>
  <threadedComment ref="E11" dT="2024-02-08T10:49:20.55" personId="{3CADFD59-63DA-4901-9BE5-12AC904006AC}" id="{1030B550-7E55-44FA-87EA-82C1D85C56C6}">
    <text>Varasemalt kiirabi poolt esitatud arvete pealt</text>
  </threadedComment>
  <threadedComment ref="C12" dT="2024-02-08T10:47:00.01" personId="{3CADFD59-63DA-4901-9BE5-12AC904006AC}" id="{3E3B2964-178A-4753-9CE7-0798D69EDED9}">
    <text>Tunni eest makstav tasu</text>
  </threadedComment>
  <threadedComment ref="C13" dT="2024-02-08T10:47:09.27" personId="{3CADFD59-63DA-4901-9BE5-12AC904006AC}" id="{DE14442F-2ED8-4153-ABDA-21BA9684BE7F}">
    <text>Tunni eest makstav tasu</text>
  </threadedComment>
  <threadedComment ref="C15" dT="2024-02-08T10:47:56.31" personId="{3CADFD59-63DA-4901-9BE5-12AC904006AC}" id="{28834408-BC9F-4D0A-A563-9E0767B1F779}">
    <text>Tunni eest makstav tasu</text>
  </threadedComment>
  <threadedComment ref="D15" dT="2024-02-08T10:51:18.49" personId="{3CADFD59-63DA-4901-9BE5-12AC904006AC}" id="{BA9FAB58-6F05-4FFE-95DA-3F82B5328285}">
    <text>Tunnid*10 juhedajat*3 eurot tunnis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6D33F-FD36-4513-B3BE-1C5F2B335A6A}">
  <dimension ref="A1:F17"/>
  <sheetViews>
    <sheetView tabSelected="1" workbookViewId="0">
      <selection activeCell="E22" sqref="E22"/>
    </sheetView>
  </sheetViews>
  <sheetFormatPr defaultRowHeight="14.5" x14ac:dyDescent="0.35"/>
  <cols>
    <col min="1" max="1" width="34.453125" bestFit="1" customWidth="1"/>
    <col min="4" max="4" width="9.1796875" customWidth="1"/>
  </cols>
  <sheetData>
    <row r="1" spans="1:6" x14ac:dyDescent="0.35">
      <c r="E1" s="8" t="s">
        <v>1</v>
      </c>
      <c r="F1" s="9"/>
    </row>
    <row r="2" spans="1:6" ht="15" thickBot="1" x14ac:dyDescent="0.4">
      <c r="A2" s="3"/>
      <c r="B2" s="6" t="s">
        <v>0</v>
      </c>
      <c r="C2" s="6"/>
      <c r="D2" s="7"/>
      <c r="E2" s="10">
        <v>50</v>
      </c>
      <c r="F2" s="11">
        <v>55</v>
      </c>
    </row>
    <row r="3" spans="1:6" x14ac:dyDescent="0.35">
      <c r="A3" s="1" t="s">
        <v>2</v>
      </c>
      <c r="B3" s="2">
        <v>1007</v>
      </c>
      <c r="C3" s="2"/>
      <c r="D3" s="7"/>
      <c r="E3" s="12"/>
      <c r="F3" s="13"/>
    </row>
    <row r="4" spans="1:6" x14ac:dyDescent="0.35">
      <c r="A4" s="4" t="s">
        <v>3</v>
      </c>
      <c r="B4" s="5">
        <v>10</v>
      </c>
      <c r="C4" s="5">
        <v>1000</v>
      </c>
      <c r="D4" s="7"/>
      <c r="E4" s="14"/>
      <c r="F4" s="15">
        <f>B4*C4*6*1.338</f>
        <v>80280</v>
      </c>
    </row>
    <row r="5" spans="1:6" x14ac:dyDescent="0.35">
      <c r="A5" s="1" t="s">
        <v>4</v>
      </c>
      <c r="B5" s="2">
        <f>SUM(B6:B13)</f>
        <v>503</v>
      </c>
      <c r="C5" s="6"/>
      <c r="D5" s="7"/>
      <c r="E5" s="14"/>
      <c r="F5" s="15"/>
    </row>
    <row r="6" spans="1:6" x14ac:dyDescent="0.35">
      <c r="A6" s="3" t="s">
        <v>5</v>
      </c>
      <c r="B6" s="2">
        <v>8</v>
      </c>
      <c r="C6" s="2"/>
      <c r="D6" s="7">
        <v>0</v>
      </c>
      <c r="E6" s="14"/>
      <c r="F6" s="15">
        <f t="shared" ref="F6:F10" si="0">B6*C6</f>
        <v>0</v>
      </c>
    </row>
    <row r="7" spans="1:6" x14ac:dyDescent="0.35">
      <c r="A7" s="3" t="s">
        <v>6</v>
      </c>
      <c r="B7" s="2">
        <v>8</v>
      </c>
      <c r="C7" s="2"/>
      <c r="D7" s="7">
        <v>0</v>
      </c>
      <c r="E7" s="14"/>
      <c r="F7" s="15">
        <f t="shared" si="0"/>
        <v>0</v>
      </c>
    </row>
    <row r="8" spans="1:6" x14ac:dyDescent="0.35">
      <c r="A8" s="3" t="s">
        <v>7</v>
      </c>
      <c r="B8" s="2">
        <v>16</v>
      </c>
      <c r="C8" s="2">
        <v>25</v>
      </c>
      <c r="D8" s="7">
        <f>B8*25</f>
        <v>400</v>
      </c>
      <c r="E8" s="14"/>
      <c r="F8" s="15">
        <f>B8*C8*1.338</f>
        <v>535.20000000000005</v>
      </c>
    </row>
    <row r="9" spans="1:6" x14ac:dyDescent="0.35">
      <c r="A9" s="3" t="s">
        <v>8</v>
      </c>
      <c r="B9" s="2">
        <v>22</v>
      </c>
      <c r="C9" s="2"/>
      <c r="D9" s="7">
        <v>1200</v>
      </c>
      <c r="E9" s="14">
        <v>1200</v>
      </c>
      <c r="F9" s="15">
        <f t="shared" si="0"/>
        <v>0</v>
      </c>
    </row>
    <row r="10" spans="1:6" x14ac:dyDescent="0.35">
      <c r="A10" s="3" t="s">
        <v>9</v>
      </c>
      <c r="B10" s="2">
        <v>28</v>
      </c>
      <c r="C10" s="2"/>
      <c r="D10" s="7">
        <v>1200</v>
      </c>
      <c r="E10" s="14">
        <v>1200</v>
      </c>
      <c r="F10" s="15">
        <f t="shared" si="0"/>
        <v>0</v>
      </c>
    </row>
    <row r="11" spans="1:6" x14ac:dyDescent="0.35">
      <c r="A11" s="3" t="s">
        <v>10</v>
      </c>
      <c r="B11" s="2">
        <v>320</v>
      </c>
      <c r="C11" s="2"/>
      <c r="D11" s="7"/>
      <c r="E11" s="14">
        <v>13155</v>
      </c>
      <c r="F11" s="15"/>
    </row>
    <row r="12" spans="1:6" x14ac:dyDescent="0.35">
      <c r="A12" s="3" t="s">
        <v>11</v>
      </c>
      <c r="B12" s="2">
        <v>54</v>
      </c>
      <c r="C12" s="2">
        <v>25</v>
      </c>
      <c r="D12" s="7">
        <f>B12*C12</f>
        <v>1350</v>
      </c>
      <c r="E12" s="14"/>
      <c r="F12" s="15">
        <f>B12*C12*1.338</f>
        <v>1806.3000000000002</v>
      </c>
    </row>
    <row r="13" spans="1:6" x14ac:dyDescent="0.35">
      <c r="A13" s="3" t="s">
        <v>12</v>
      </c>
      <c r="B13" s="2">
        <v>47</v>
      </c>
      <c r="C13" s="2">
        <v>25</v>
      </c>
      <c r="D13" s="7">
        <f>B13*C13</f>
        <v>1175</v>
      </c>
      <c r="E13" s="14"/>
      <c r="F13" s="15">
        <f>B13*C13*1.338</f>
        <v>1572.15</v>
      </c>
    </row>
    <row r="14" spans="1:6" x14ac:dyDescent="0.35">
      <c r="A14" s="3" t="s">
        <v>14</v>
      </c>
      <c r="B14" s="2"/>
      <c r="C14" s="2"/>
      <c r="D14" s="7"/>
      <c r="E14" s="14">
        <v>10000</v>
      </c>
      <c r="F14" s="15"/>
    </row>
    <row r="15" spans="1:6" x14ac:dyDescent="0.35">
      <c r="A15" s="1" t="s">
        <v>13</v>
      </c>
      <c r="B15" s="2">
        <f>3*168</f>
        <v>504</v>
      </c>
      <c r="C15" s="2">
        <v>3</v>
      </c>
      <c r="D15" s="7">
        <f>B15*10*3</f>
        <v>15120</v>
      </c>
      <c r="E15" s="14"/>
      <c r="F15" s="15">
        <f>B15*10*C15*1.338</f>
        <v>20230.560000000001</v>
      </c>
    </row>
    <row r="16" spans="1:6" ht="15" thickBot="1" x14ac:dyDescent="0.4">
      <c r="A16" s="16"/>
      <c r="B16" s="16"/>
      <c r="C16" s="16"/>
      <c r="D16" s="17"/>
      <c r="E16" s="18">
        <f>SUM(E4:E15)</f>
        <v>25555</v>
      </c>
      <c r="F16" s="19">
        <f>SUM(F4:F15)</f>
        <v>104424.20999999999</v>
      </c>
    </row>
    <row r="17" spans="1:6" ht="15" thickBot="1" x14ac:dyDescent="0.4">
      <c r="A17" s="20" t="s">
        <v>15</v>
      </c>
      <c r="B17" s="21"/>
      <c r="C17" s="21"/>
      <c r="D17" s="21"/>
      <c r="E17" s="22">
        <f>SUM(E16:F16)</f>
        <v>129979.20999999999</v>
      </c>
      <c r="F17" s="23"/>
    </row>
  </sheetData>
  <mergeCells count="3">
    <mergeCell ref="E17:F17"/>
    <mergeCell ref="A17:D17"/>
    <mergeCell ref="E1:F1"/>
  </mergeCells>
  <pageMargins left="0.7" right="0.7" top="0.75" bottom="0.75" header="0.3" footer="0.3"/>
  <pageSetup paperSize="9" orientation="portrait" r:id="rId1"/>
  <ignoredErrors>
    <ignoredError sqref="F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Oks</dc:creator>
  <cp:lastModifiedBy>Marek Kukk</cp:lastModifiedBy>
  <dcterms:created xsi:type="dcterms:W3CDTF">2024-02-08T10:44:07Z</dcterms:created>
  <dcterms:modified xsi:type="dcterms:W3CDTF">2024-02-14T04:55:35Z</dcterms:modified>
</cp:coreProperties>
</file>